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ATA\OAR\CDN\bugete\2020\materiale suport proces dovadă\"/>
    </mc:Choice>
  </mc:AlternateContent>
  <workbookProtection workbookAlgorithmName="SHA-512" workbookHashValue="PJu5ZQ4L8J0Q5Sr/LzT9Ymfop1iyFoU4FWhO5lQLRZqQhdy09DJcFHX9FwqVrGwwvmzke8GUhZyNaKU49S8/2g==" workbookSaltValue="RLCCKfwFp5c1+boPW5Lqeg==" workbookSpinCount="100000" lockStructure="1"/>
  <bookViews>
    <workbookView xWindow="0" yWindow="0" windowWidth="28770" windowHeight="11400"/>
  </bookViews>
  <sheets>
    <sheet name="Descriere parametri" sheetId="1" r:id="rId1"/>
    <sheet name="Fișă de calcul" sheetId="3"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 l="1"/>
  <c r="C5" i="3"/>
  <c r="D55" i="3"/>
  <c r="D39" i="3"/>
  <c r="D40" i="3"/>
  <c r="D41" i="3"/>
  <c r="D48" i="3"/>
  <c r="C4" i="3"/>
  <c r="D51" i="3"/>
  <c r="D50" i="3"/>
  <c r="D49" i="3"/>
  <c r="D42" i="3"/>
  <c r="D45" i="3"/>
  <c r="B50" i="3"/>
  <c r="B39" i="3"/>
  <c r="B41" i="3"/>
  <c r="D36" i="3"/>
  <c r="D26" i="3"/>
  <c r="D17" i="3"/>
  <c r="B51" i="3"/>
  <c r="B42" i="3"/>
  <c r="B49" i="3"/>
  <c r="B48" i="3"/>
  <c r="B40" i="3"/>
</calcChain>
</file>

<file path=xl/comments1.xml><?xml version="1.0" encoding="utf-8"?>
<comments xmlns="http://schemas.openxmlformats.org/spreadsheetml/2006/main">
  <authors>
    <author>Oana Simionescu</author>
  </authors>
  <commentList>
    <comment ref="B2" authorId="0" shapeId="0">
      <text>
        <r>
          <rPr>
            <b/>
            <sz val="9"/>
            <color indexed="81"/>
            <rFont val="Tahoma"/>
            <family val="2"/>
            <charset val="238"/>
          </rPr>
          <t>Oana Simionescu:</t>
        </r>
        <r>
          <rPr>
            <sz val="9"/>
            <color indexed="81"/>
            <rFont val="Tahoma"/>
            <family val="2"/>
            <charset val="238"/>
          </rPr>
          <t xml:space="preserve">
inserare nume filială</t>
        </r>
      </text>
    </comment>
    <comment ref="D13" authorId="0" shapeId="0">
      <text>
        <r>
          <rPr>
            <b/>
            <sz val="9"/>
            <color indexed="81"/>
            <rFont val="Tahoma"/>
            <family val="2"/>
            <charset val="238"/>
          </rPr>
          <t>Oana Simionescu:</t>
        </r>
        <r>
          <rPr>
            <sz val="9"/>
            <color indexed="81"/>
            <rFont val="Tahoma"/>
            <family val="2"/>
            <charset val="238"/>
          </rPr>
          <t xml:space="preserve">
se va insera numărul mediu al dovezilor!</t>
        </r>
      </text>
    </comment>
    <comment ref="E13" authorId="0" shapeId="0">
      <text>
        <r>
          <rPr>
            <b/>
            <sz val="9"/>
            <color indexed="81"/>
            <rFont val="Tahoma"/>
            <family val="2"/>
            <charset val="238"/>
          </rPr>
          <t>Oana Simionescu:</t>
        </r>
        <r>
          <rPr>
            <sz val="9"/>
            <color indexed="81"/>
            <rFont val="Tahoma"/>
            <family val="2"/>
            <charset val="238"/>
          </rPr>
          <t xml:space="preserve">
se va completa de filială.</t>
        </r>
      </text>
    </comment>
    <comment ref="E17" authorId="0" shapeId="0">
      <text>
        <r>
          <rPr>
            <b/>
            <sz val="9"/>
            <color indexed="81"/>
            <rFont val="Tahoma"/>
            <family val="2"/>
            <charset val="238"/>
          </rPr>
          <t>Oana Simionescu:</t>
        </r>
        <r>
          <rPr>
            <sz val="9"/>
            <color indexed="81"/>
            <rFont val="Tahoma"/>
            <family val="2"/>
            <charset val="238"/>
          </rPr>
          <t xml:space="preserve">
se vor insera observațiile filialei</t>
        </r>
      </text>
    </comment>
    <comment ref="D20" authorId="0" shapeId="0">
      <text>
        <r>
          <rPr>
            <b/>
            <sz val="9"/>
            <color indexed="81"/>
            <rFont val="Tahoma"/>
            <family val="2"/>
            <charset val="238"/>
          </rPr>
          <t>Oana Simionescu:</t>
        </r>
        <r>
          <rPr>
            <sz val="9"/>
            <color indexed="81"/>
            <rFont val="Tahoma"/>
            <family val="2"/>
            <charset val="238"/>
          </rPr>
          <t xml:space="preserve">
se va completa de filială.</t>
        </r>
      </text>
    </comment>
    <comment ref="E20" authorId="0" shapeId="0">
      <text>
        <r>
          <rPr>
            <b/>
            <sz val="9"/>
            <color indexed="81"/>
            <rFont val="Tahoma"/>
            <family val="2"/>
            <charset val="238"/>
          </rPr>
          <t>Oana Simionescu:</t>
        </r>
        <r>
          <rPr>
            <sz val="9"/>
            <color indexed="81"/>
            <rFont val="Tahoma"/>
            <family val="2"/>
            <charset val="238"/>
          </rPr>
          <t xml:space="preserve">
se va completa de filială.</t>
        </r>
      </text>
    </comment>
    <comment ref="D21" authorId="0" shapeId="0">
      <text>
        <r>
          <rPr>
            <b/>
            <sz val="9"/>
            <color indexed="81"/>
            <rFont val="Tahoma"/>
            <family val="2"/>
            <charset val="238"/>
          </rPr>
          <t>Oana Simionescu:</t>
        </r>
        <r>
          <rPr>
            <sz val="9"/>
            <color indexed="81"/>
            <rFont val="Tahoma"/>
            <family val="2"/>
            <charset val="238"/>
          </rPr>
          <t xml:space="preserve">
se va completa de filială.</t>
        </r>
      </text>
    </comment>
    <comment ref="E21" authorId="0" shapeId="0">
      <text>
        <r>
          <rPr>
            <b/>
            <sz val="9"/>
            <color indexed="81"/>
            <rFont val="Tahoma"/>
            <family val="2"/>
            <charset val="238"/>
          </rPr>
          <t>Oana Simionescu:</t>
        </r>
        <r>
          <rPr>
            <sz val="9"/>
            <color indexed="81"/>
            <rFont val="Tahoma"/>
            <family val="2"/>
            <charset val="238"/>
          </rPr>
          <t xml:space="preserve">
se va completa de filială.</t>
        </r>
      </text>
    </comment>
    <comment ref="D22" authorId="0" shapeId="0">
      <text>
        <r>
          <rPr>
            <b/>
            <sz val="9"/>
            <color indexed="81"/>
            <rFont val="Tahoma"/>
            <family val="2"/>
            <charset val="238"/>
          </rPr>
          <t>Oana Simionescu:</t>
        </r>
        <r>
          <rPr>
            <sz val="9"/>
            <color indexed="81"/>
            <rFont val="Tahoma"/>
            <family val="2"/>
            <charset val="238"/>
          </rPr>
          <t xml:space="preserve">
se va completa de filială.</t>
        </r>
      </text>
    </comment>
    <comment ref="E22" authorId="0" shapeId="0">
      <text>
        <r>
          <rPr>
            <b/>
            <sz val="9"/>
            <color indexed="81"/>
            <rFont val="Tahoma"/>
            <family val="2"/>
            <charset val="238"/>
          </rPr>
          <t>Oana Simionescu:</t>
        </r>
        <r>
          <rPr>
            <sz val="9"/>
            <color indexed="81"/>
            <rFont val="Tahoma"/>
            <family val="2"/>
            <charset val="238"/>
          </rPr>
          <t xml:space="preserve">
se va completa de filială.</t>
        </r>
      </text>
    </comment>
    <comment ref="D23" authorId="0" shapeId="0">
      <text>
        <r>
          <rPr>
            <b/>
            <sz val="9"/>
            <color indexed="81"/>
            <rFont val="Tahoma"/>
            <family val="2"/>
            <charset val="238"/>
          </rPr>
          <t>Oana Simionescu:</t>
        </r>
        <r>
          <rPr>
            <sz val="9"/>
            <color indexed="81"/>
            <rFont val="Tahoma"/>
            <family val="2"/>
            <charset val="238"/>
          </rPr>
          <t xml:space="preserve">
se va completa de filială.</t>
        </r>
      </text>
    </comment>
    <comment ref="E23" authorId="0" shapeId="0">
      <text>
        <r>
          <rPr>
            <b/>
            <sz val="9"/>
            <color indexed="81"/>
            <rFont val="Tahoma"/>
            <family val="2"/>
            <charset val="238"/>
          </rPr>
          <t>Oana Simionescu:</t>
        </r>
        <r>
          <rPr>
            <sz val="9"/>
            <color indexed="81"/>
            <rFont val="Tahoma"/>
            <family val="2"/>
            <charset val="238"/>
          </rPr>
          <t xml:space="preserve">
se va completa de filială.</t>
        </r>
      </text>
    </comment>
    <comment ref="E26" authorId="0" shapeId="0">
      <text>
        <r>
          <rPr>
            <b/>
            <sz val="9"/>
            <color indexed="81"/>
            <rFont val="Tahoma"/>
            <family val="2"/>
            <charset val="238"/>
          </rPr>
          <t>Oana Simionescu:</t>
        </r>
        <r>
          <rPr>
            <sz val="9"/>
            <color indexed="81"/>
            <rFont val="Tahoma"/>
            <family val="2"/>
            <charset val="238"/>
          </rPr>
          <t xml:space="preserve">
se vor insera observațiile filialei</t>
        </r>
      </text>
    </comment>
    <comment ref="D29" authorId="0" shapeId="0">
      <text>
        <r>
          <rPr>
            <b/>
            <sz val="9"/>
            <color indexed="81"/>
            <rFont val="Tahoma"/>
            <family val="2"/>
            <charset val="238"/>
          </rPr>
          <t>Oana Simionescu:</t>
        </r>
        <r>
          <rPr>
            <sz val="9"/>
            <color indexed="81"/>
            <rFont val="Tahoma"/>
            <family val="2"/>
            <charset val="238"/>
          </rPr>
          <t xml:space="preserve">
se va completa de filială.</t>
        </r>
      </text>
    </comment>
    <comment ref="E29" authorId="0" shapeId="0">
      <text>
        <r>
          <rPr>
            <b/>
            <sz val="9"/>
            <color indexed="81"/>
            <rFont val="Tahoma"/>
            <family val="2"/>
            <charset val="238"/>
          </rPr>
          <t>Oana Simionescu:</t>
        </r>
        <r>
          <rPr>
            <sz val="9"/>
            <color indexed="81"/>
            <rFont val="Tahoma"/>
            <family val="2"/>
            <charset val="238"/>
          </rPr>
          <t xml:space="preserve">
se va completa de filială.</t>
        </r>
      </text>
    </comment>
    <comment ref="D30" authorId="0" shapeId="0">
      <text>
        <r>
          <rPr>
            <b/>
            <sz val="9"/>
            <color indexed="81"/>
            <rFont val="Tahoma"/>
            <family val="2"/>
            <charset val="238"/>
          </rPr>
          <t>Oana Simionescu:</t>
        </r>
        <r>
          <rPr>
            <sz val="9"/>
            <color indexed="81"/>
            <rFont val="Tahoma"/>
            <family val="2"/>
            <charset val="238"/>
          </rPr>
          <t xml:space="preserve">
se va completa de filială.</t>
        </r>
      </text>
    </comment>
    <comment ref="E30" authorId="0" shapeId="0">
      <text>
        <r>
          <rPr>
            <b/>
            <sz val="9"/>
            <color indexed="81"/>
            <rFont val="Tahoma"/>
            <family val="2"/>
            <charset val="238"/>
          </rPr>
          <t>Oana Simionescu:</t>
        </r>
        <r>
          <rPr>
            <sz val="9"/>
            <color indexed="81"/>
            <rFont val="Tahoma"/>
            <family val="2"/>
            <charset val="238"/>
          </rPr>
          <t xml:space="preserve">
se va completa de filială.</t>
        </r>
      </text>
    </comment>
    <comment ref="D31" authorId="0" shapeId="0">
      <text>
        <r>
          <rPr>
            <b/>
            <sz val="9"/>
            <color indexed="81"/>
            <rFont val="Tahoma"/>
            <family val="2"/>
            <charset val="238"/>
          </rPr>
          <t>Oana Simionescu:</t>
        </r>
        <r>
          <rPr>
            <sz val="9"/>
            <color indexed="81"/>
            <rFont val="Tahoma"/>
            <family val="2"/>
            <charset val="238"/>
          </rPr>
          <t xml:space="preserve">
se va completa de filială.</t>
        </r>
      </text>
    </comment>
    <comment ref="E31" authorId="0" shapeId="0">
      <text>
        <r>
          <rPr>
            <b/>
            <sz val="9"/>
            <color indexed="81"/>
            <rFont val="Tahoma"/>
            <family val="2"/>
            <charset val="238"/>
          </rPr>
          <t>Oana Simionescu:</t>
        </r>
        <r>
          <rPr>
            <sz val="9"/>
            <color indexed="81"/>
            <rFont val="Tahoma"/>
            <family val="2"/>
            <charset val="238"/>
          </rPr>
          <t xml:space="preserve">
se va completa de filială.</t>
        </r>
      </text>
    </comment>
    <comment ref="D32" authorId="0" shapeId="0">
      <text>
        <r>
          <rPr>
            <b/>
            <sz val="9"/>
            <color indexed="81"/>
            <rFont val="Tahoma"/>
            <family val="2"/>
            <charset val="238"/>
          </rPr>
          <t>Oana Simionescu:</t>
        </r>
        <r>
          <rPr>
            <sz val="9"/>
            <color indexed="81"/>
            <rFont val="Tahoma"/>
            <family val="2"/>
            <charset val="238"/>
          </rPr>
          <t xml:space="preserve">
se va completa de filială.</t>
        </r>
      </text>
    </comment>
    <comment ref="E32" authorId="0" shapeId="0">
      <text>
        <r>
          <rPr>
            <b/>
            <sz val="9"/>
            <color indexed="81"/>
            <rFont val="Tahoma"/>
            <family val="2"/>
            <charset val="238"/>
          </rPr>
          <t>Oana Simionescu:</t>
        </r>
        <r>
          <rPr>
            <sz val="9"/>
            <color indexed="81"/>
            <rFont val="Tahoma"/>
            <family val="2"/>
            <charset val="238"/>
          </rPr>
          <t xml:space="preserve">
se va completa de filială.</t>
        </r>
      </text>
    </comment>
    <comment ref="E36" authorId="0" shapeId="0">
      <text>
        <r>
          <rPr>
            <b/>
            <sz val="9"/>
            <color indexed="81"/>
            <rFont val="Tahoma"/>
            <family val="2"/>
            <charset val="238"/>
          </rPr>
          <t>Oana Simionescu:</t>
        </r>
        <r>
          <rPr>
            <sz val="9"/>
            <color indexed="81"/>
            <rFont val="Tahoma"/>
            <family val="2"/>
            <charset val="238"/>
          </rPr>
          <t xml:space="preserve">
se vor insera observațiile filialei</t>
        </r>
      </text>
    </comment>
    <comment ref="E39" authorId="0" shapeId="0">
      <text>
        <r>
          <rPr>
            <b/>
            <sz val="9"/>
            <color indexed="81"/>
            <rFont val="Tahoma"/>
            <family val="2"/>
            <charset val="238"/>
          </rPr>
          <t>Oana Simionescu:</t>
        </r>
        <r>
          <rPr>
            <sz val="9"/>
            <color indexed="81"/>
            <rFont val="Tahoma"/>
            <family val="2"/>
            <charset val="238"/>
          </rPr>
          <t xml:space="preserve">
se va completa de filială.
De exemplu: Angajat 01 lucrează 160 de ore/lună cu un salariu BRUT de 3000 de lei/lună. CP1=3000/160=18,75lei</t>
        </r>
      </text>
    </comment>
    <comment ref="F39" authorId="0" shapeId="0">
      <text>
        <r>
          <rPr>
            <b/>
            <sz val="9"/>
            <color indexed="81"/>
            <rFont val="Tahoma"/>
            <family val="2"/>
            <charset val="238"/>
          </rPr>
          <t>Oana Simionescu:</t>
        </r>
        <r>
          <rPr>
            <sz val="9"/>
            <color indexed="81"/>
            <rFont val="Tahoma"/>
            <family val="2"/>
            <charset val="238"/>
          </rPr>
          <t xml:space="preserve">
se va completa de filială.</t>
        </r>
      </text>
    </comment>
    <comment ref="G39" authorId="0" shapeId="0">
      <text>
        <r>
          <rPr>
            <b/>
            <sz val="9"/>
            <color indexed="81"/>
            <rFont val="Tahoma"/>
            <family val="2"/>
            <charset val="238"/>
          </rPr>
          <t>Oana Simionescu:</t>
        </r>
        <r>
          <rPr>
            <sz val="9"/>
            <color indexed="81"/>
            <rFont val="Tahoma"/>
            <family val="2"/>
            <charset val="238"/>
          </rPr>
          <t xml:space="preserve">
se va completa de filială.</t>
        </r>
      </text>
    </comment>
    <comment ref="E40" authorId="0" shapeId="0">
      <text>
        <r>
          <rPr>
            <b/>
            <sz val="9"/>
            <color indexed="81"/>
            <rFont val="Tahoma"/>
            <family val="2"/>
            <charset val="238"/>
          </rPr>
          <t>Oana Simionescu:</t>
        </r>
        <r>
          <rPr>
            <sz val="9"/>
            <color indexed="81"/>
            <rFont val="Tahoma"/>
            <family val="2"/>
            <charset val="238"/>
          </rPr>
          <t xml:space="preserve">
se va completa de filială.</t>
        </r>
      </text>
    </comment>
    <comment ref="F40" authorId="0" shapeId="0">
      <text>
        <r>
          <rPr>
            <b/>
            <sz val="9"/>
            <color indexed="81"/>
            <rFont val="Tahoma"/>
            <family val="2"/>
            <charset val="238"/>
          </rPr>
          <t>Oana Simionescu:</t>
        </r>
        <r>
          <rPr>
            <sz val="9"/>
            <color indexed="81"/>
            <rFont val="Tahoma"/>
            <family val="2"/>
            <charset val="238"/>
          </rPr>
          <t xml:space="preserve">
se va completa de filială.</t>
        </r>
      </text>
    </comment>
    <comment ref="G40" authorId="0" shapeId="0">
      <text>
        <r>
          <rPr>
            <b/>
            <sz val="9"/>
            <color indexed="81"/>
            <rFont val="Tahoma"/>
            <family val="2"/>
            <charset val="238"/>
          </rPr>
          <t>Oana Simionescu:</t>
        </r>
        <r>
          <rPr>
            <sz val="9"/>
            <color indexed="81"/>
            <rFont val="Tahoma"/>
            <family val="2"/>
            <charset val="238"/>
          </rPr>
          <t xml:space="preserve">
se va completa de filială.</t>
        </r>
      </text>
    </comment>
    <comment ref="E41" authorId="0" shapeId="0">
      <text>
        <r>
          <rPr>
            <b/>
            <sz val="9"/>
            <color indexed="81"/>
            <rFont val="Tahoma"/>
            <family val="2"/>
            <charset val="238"/>
          </rPr>
          <t>Oana Simionescu:</t>
        </r>
        <r>
          <rPr>
            <sz val="9"/>
            <color indexed="81"/>
            <rFont val="Tahoma"/>
            <family val="2"/>
            <charset val="238"/>
          </rPr>
          <t xml:space="preserve">
se va completa de filială.</t>
        </r>
      </text>
    </comment>
    <comment ref="F41" authorId="0" shapeId="0">
      <text>
        <r>
          <rPr>
            <b/>
            <sz val="9"/>
            <color indexed="81"/>
            <rFont val="Tahoma"/>
            <family val="2"/>
            <charset val="238"/>
          </rPr>
          <t>Oana Simionescu:</t>
        </r>
        <r>
          <rPr>
            <sz val="9"/>
            <color indexed="81"/>
            <rFont val="Tahoma"/>
            <family val="2"/>
            <charset val="238"/>
          </rPr>
          <t xml:space="preserve">
se va completa de filială.</t>
        </r>
      </text>
    </comment>
    <comment ref="G41" authorId="0" shapeId="0">
      <text>
        <r>
          <rPr>
            <b/>
            <sz val="9"/>
            <color indexed="81"/>
            <rFont val="Tahoma"/>
            <family val="2"/>
            <charset val="238"/>
          </rPr>
          <t>Oana Simionescu:</t>
        </r>
        <r>
          <rPr>
            <sz val="9"/>
            <color indexed="81"/>
            <rFont val="Tahoma"/>
            <family val="2"/>
            <charset val="238"/>
          </rPr>
          <t xml:space="preserve">
se va completa de filială.</t>
        </r>
      </text>
    </comment>
    <comment ref="E42" authorId="0" shapeId="0">
      <text>
        <r>
          <rPr>
            <b/>
            <sz val="9"/>
            <color indexed="81"/>
            <rFont val="Tahoma"/>
            <family val="2"/>
            <charset val="238"/>
          </rPr>
          <t>Oana Simionescu:</t>
        </r>
        <r>
          <rPr>
            <sz val="9"/>
            <color indexed="81"/>
            <rFont val="Tahoma"/>
            <family val="2"/>
            <charset val="238"/>
          </rPr>
          <t xml:space="preserve">
se va completa de filială.</t>
        </r>
      </text>
    </comment>
    <comment ref="F42" authorId="0" shapeId="0">
      <text>
        <r>
          <rPr>
            <b/>
            <sz val="9"/>
            <color indexed="81"/>
            <rFont val="Tahoma"/>
            <family val="2"/>
            <charset val="238"/>
          </rPr>
          <t>Oana Simionescu:</t>
        </r>
        <r>
          <rPr>
            <sz val="9"/>
            <color indexed="81"/>
            <rFont val="Tahoma"/>
            <family val="2"/>
            <charset val="238"/>
          </rPr>
          <t xml:space="preserve">
se va completa de filială.</t>
        </r>
      </text>
    </comment>
    <comment ref="G42" authorId="0" shapeId="0">
      <text>
        <r>
          <rPr>
            <b/>
            <sz val="9"/>
            <color indexed="81"/>
            <rFont val="Tahoma"/>
            <family val="2"/>
            <charset val="238"/>
          </rPr>
          <t>Oana Simionescu:</t>
        </r>
        <r>
          <rPr>
            <sz val="9"/>
            <color indexed="81"/>
            <rFont val="Tahoma"/>
            <family val="2"/>
            <charset val="238"/>
          </rPr>
          <t xml:space="preserve">
se va completa de filială.</t>
        </r>
      </text>
    </comment>
    <comment ref="E45" authorId="0" shapeId="0">
      <text>
        <r>
          <rPr>
            <b/>
            <sz val="9"/>
            <color indexed="81"/>
            <rFont val="Tahoma"/>
            <family val="2"/>
            <charset val="238"/>
          </rPr>
          <t>Oana Simionescu:</t>
        </r>
        <r>
          <rPr>
            <sz val="9"/>
            <color indexed="81"/>
            <rFont val="Tahoma"/>
            <family val="2"/>
            <charset val="238"/>
          </rPr>
          <t xml:space="preserve">
se vor insera observațiile filialei</t>
        </r>
      </text>
    </comment>
    <comment ref="E48" authorId="0" shapeId="0">
      <text>
        <r>
          <rPr>
            <b/>
            <sz val="9"/>
            <color indexed="81"/>
            <rFont val="Tahoma"/>
            <family val="2"/>
            <charset val="238"/>
          </rPr>
          <t>Oana Simionescu:</t>
        </r>
        <r>
          <rPr>
            <sz val="9"/>
            <color indexed="81"/>
            <rFont val="Tahoma"/>
            <family val="2"/>
            <charset val="238"/>
          </rPr>
          <t xml:space="preserve">
se va completa de filială.
De exemplu: Angajat 01 lucrează 160 de ore/lună cu un salariu BRUT de 3000 de lei/lună. CP1=3000/160=18,75lei</t>
        </r>
      </text>
    </comment>
    <comment ref="F48" authorId="0" shapeId="0">
      <text>
        <r>
          <rPr>
            <b/>
            <sz val="9"/>
            <color indexed="81"/>
            <rFont val="Tahoma"/>
            <family val="2"/>
            <charset val="238"/>
          </rPr>
          <t>Oana Simionescu:</t>
        </r>
        <r>
          <rPr>
            <sz val="9"/>
            <color indexed="81"/>
            <rFont val="Tahoma"/>
            <family val="2"/>
            <charset val="238"/>
          </rPr>
          <t xml:space="preserve">
se va completa de filială.</t>
        </r>
      </text>
    </comment>
    <comment ref="G48" authorId="0" shapeId="0">
      <text>
        <r>
          <rPr>
            <b/>
            <sz val="9"/>
            <color indexed="81"/>
            <rFont val="Tahoma"/>
            <family val="2"/>
            <charset val="238"/>
          </rPr>
          <t>Oana Simionescu:</t>
        </r>
        <r>
          <rPr>
            <sz val="9"/>
            <color indexed="81"/>
            <rFont val="Tahoma"/>
            <family val="2"/>
            <charset val="238"/>
          </rPr>
          <t xml:space="preserve">
se va completa de filială.</t>
        </r>
      </text>
    </comment>
    <comment ref="E49" authorId="0" shapeId="0">
      <text>
        <r>
          <rPr>
            <b/>
            <sz val="9"/>
            <color indexed="81"/>
            <rFont val="Tahoma"/>
            <family val="2"/>
            <charset val="238"/>
          </rPr>
          <t>Oana Simionescu:</t>
        </r>
        <r>
          <rPr>
            <sz val="9"/>
            <color indexed="81"/>
            <rFont val="Tahoma"/>
            <family val="2"/>
            <charset val="238"/>
          </rPr>
          <t xml:space="preserve">
se va completa de filială.
De exemplu: Angajat 01 lucrează 160 de ore/lună cu un salariu BRUT de 3000 de lei/lună. CP1=3000/160=18,75lei</t>
        </r>
      </text>
    </comment>
    <comment ref="F49" authorId="0" shapeId="0">
      <text>
        <r>
          <rPr>
            <b/>
            <sz val="9"/>
            <color indexed="81"/>
            <rFont val="Tahoma"/>
            <family val="2"/>
            <charset val="238"/>
          </rPr>
          <t>Oana Simionescu:</t>
        </r>
        <r>
          <rPr>
            <sz val="9"/>
            <color indexed="81"/>
            <rFont val="Tahoma"/>
            <family val="2"/>
            <charset val="238"/>
          </rPr>
          <t xml:space="preserve">
se va completa de filială.</t>
        </r>
      </text>
    </comment>
    <comment ref="G49" authorId="0" shapeId="0">
      <text>
        <r>
          <rPr>
            <b/>
            <sz val="9"/>
            <color indexed="81"/>
            <rFont val="Tahoma"/>
            <family val="2"/>
            <charset val="238"/>
          </rPr>
          <t>Oana Simionescu:</t>
        </r>
        <r>
          <rPr>
            <sz val="9"/>
            <color indexed="81"/>
            <rFont val="Tahoma"/>
            <family val="2"/>
            <charset val="238"/>
          </rPr>
          <t xml:space="preserve">
se va completa de filială.</t>
        </r>
      </text>
    </comment>
    <comment ref="E50" authorId="0" shapeId="0">
      <text>
        <r>
          <rPr>
            <b/>
            <sz val="9"/>
            <color indexed="81"/>
            <rFont val="Tahoma"/>
            <family val="2"/>
            <charset val="238"/>
          </rPr>
          <t>Oana Simionescu:</t>
        </r>
        <r>
          <rPr>
            <sz val="9"/>
            <color indexed="81"/>
            <rFont val="Tahoma"/>
            <family val="2"/>
            <charset val="238"/>
          </rPr>
          <t xml:space="preserve">
se va completa de filială.
De exemplu: Angajat 01 lucrează 160 de ore/lună cu un salariu BRUT de 3000 de lei/lună. CP1=3000/160=18,75lei</t>
        </r>
      </text>
    </comment>
    <comment ref="F50" authorId="0" shapeId="0">
      <text>
        <r>
          <rPr>
            <b/>
            <sz val="9"/>
            <color indexed="81"/>
            <rFont val="Tahoma"/>
            <family val="2"/>
            <charset val="238"/>
          </rPr>
          <t>Oana Simionescu:</t>
        </r>
        <r>
          <rPr>
            <sz val="9"/>
            <color indexed="81"/>
            <rFont val="Tahoma"/>
            <family val="2"/>
            <charset val="238"/>
          </rPr>
          <t xml:space="preserve">
se va completa de filială.</t>
        </r>
      </text>
    </comment>
    <comment ref="G50" authorId="0" shapeId="0">
      <text>
        <r>
          <rPr>
            <b/>
            <sz val="9"/>
            <color indexed="81"/>
            <rFont val="Tahoma"/>
            <family val="2"/>
            <charset val="238"/>
          </rPr>
          <t>Oana Simionescu:</t>
        </r>
        <r>
          <rPr>
            <sz val="9"/>
            <color indexed="81"/>
            <rFont val="Tahoma"/>
            <family val="2"/>
            <charset val="238"/>
          </rPr>
          <t xml:space="preserve">
se va completa de filială.</t>
        </r>
      </text>
    </comment>
    <comment ref="E51" authorId="0" shapeId="0">
      <text>
        <r>
          <rPr>
            <b/>
            <sz val="9"/>
            <color indexed="81"/>
            <rFont val="Tahoma"/>
            <family val="2"/>
            <charset val="238"/>
          </rPr>
          <t>Oana Simionescu:</t>
        </r>
        <r>
          <rPr>
            <sz val="9"/>
            <color indexed="81"/>
            <rFont val="Tahoma"/>
            <family val="2"/>
            <charset val="238"/>
          </rPr>
          <t xml:space="preserve">
se va completa de filială.
De exemplu: Angajat 01 lucrează 160 de ore/lună cu un salariu BRUT de 3000 de lei/lună. CP1=3000/160=18,75lei</t>
        </r>
      </text>
    </comment>
    <comment ref="F51" authorId="0" shapeId="0">
      <text>
        <r>
          <rPr>
            <b/>
            <sz val="9"/>
            <color indexed="81"/>
            <rFont val="Tahoma"/>
            <family val="2"/>
            <charset val="238"/>
          </rPr>
          <t>Oana Simionescu:</t>
        </r>
        <r>
          <rPr>
            <sz val="9"/>
            <color indexed="81"/>
            <rFont val="Tahoma"/>
            <family val="2"/>
            <charset val="238"/>
          </rPr>
          <t xml:space="preserve">
se va completa de filială.</t>
        </r>
      </text>
    </comment>
    <comment ref="G51" authorId="0" shapeId="0">
      <text>
        <r>
          <rPr>
            <b/>
            <sz val="9"/>
            <color indexed="81"/>
            <rFont val="Tahoma"/>
            <family val="2"/>
            <charset val="238"/>
          </rPr>
          <t>Oana Simionescu:</t>
        </r>
        <r>
          <rPr>
            <sz val="9"/>
            <color indexed="81"/>
            <rFont val="Tahoma"/>
            <family val="2"/>
            <charset val="238"/>
          </rPr>
          <t xml:space="preserve">
se va completa de filială.</t>
        </r>
      </text>
    </comment>
    <comment ref="E55" authorId="0" shapeId="0">
      <text>
        <r>
          <rPr>
            <b/>
            <sz val="9"/>
            <color indexed="81"/>
            <rFont val="Tahoma"/>
            <family val="2"/>
            <charset val="238"/>
          </rPr>
          <t>Oana Simionescu:</t>
        </r>
        <r>
          <rPr>
            <sz val="9"/>
            <color indexed="81"/>
            <rFont val="Tahoma"/>
            <family val="2"/>
            <charset val="238"/>
          </rPr>
          <t xml:space="preserve">
se vor insera observațiile filialei</t>
        </r>
      </text>
    </comment>
    <comment ref="G55" authorId="0" shapeId="0">
      <text>
        <r>
          <rPr>
            <b/>
            <sz val="9"/>
            <color indexed="81"/>
            <rFont val="Tahoma"/>
            <charset val="1"/>
          </rPr>
          <t>Oana Simionescu:</t>
        </r>
        <r>
          <rPr>
            <sz val="9"/>
            <color indexed="81"/>
            <rFont val="Tahoma"/>
            <charset val="1"/>
          </rPr>
          <t xml:space="preserve">
Număr total de ore de lucru angajate, indiferent dacă sunt pentru dovadă sau și pentru alte activități. De exemplu: dacă filiala are angajați două persoane cu normă întreagă, din care doar una se ocupă de dovezi, se va specifica: 167+167=334ore</t>
        </r>
      </text>
    </comment>
    <comment ref="D59" authorId="0" shapeId="0">
      <text>
        <r>
          <rPr>
            <b/>
            <sz val="9"/>
            <color indexed="81"/>
            <rFont val="Tahoma"/>
            <family val="2"/>
            <charset val="238"/>
          </rPr>
          <t>Oana Simionescu:</t>
        </r>
        <r>
          <rPr>
            <sz val="9"/>
            <color indexed="81"/>
            <rFont val="Tahoma"/>
            <family val="2"/>
            <charset val="238"/>
          </rPr>
          <t xml:space="preserve">
se va completa de filiala
</t>
        </r>
      </text>
    </comment>
    <comment ref="E59" authorId="0" shapeId="0">
      <text>
        <r>
          <rPr>
            <b/>
            <sz val="9"/>
            <color indexed="81"/>
            <rFont val="Tahoma"/>
            <family val="2"/>
            <charset val="238"/>
          </rPr>
          <t>Oana Simionescu:</t>
        </r>
        <r>
          <rPr>
            <sz val="9"/>
            <color indexed="81"/>
            <rFont val="Tahoma"/>
            <family val="2"/>
            <charset val="238"/>
          </rPr>
          <t xml:space="preserve">
se vor insera observațiile filialei</t>
        </r>
      </text>
    </comment>
  </commentList>
</comments>
</file>

<file path=xl/sharedStrings.xml><?xml version="1.0" encoding="utf-8"?>
<sst xmlns="http://schemas.openxmlformats.org/spreadsheetml/2006/main" count="162" uniqueCount="91">
  <si>
    <t>Număr mediu de dovezi</t>
  </si>
  <si>
    <t>Persoană angajată</t>
  </si>
  <si>
    <t>Număr lunar mediu de ore</t>
  </si>
  <si>
    <t>1. Număr de dovezi eliberate</t>
  </si>
  <si>
    <t>2. Persoane implicare în proces și timpi alocați</t>
  </si>
  <si>
    <t>3. Costuri cu resursele umane (personal angajat și foruri de conducere)</t>
  </si>
  <si>
    <t>4. Costuri cu sediul</t>
  </si>
  <si>
    <t>5. Alte costuri</t>
  </si>
  <si>
    <t>descriere:</t>
  </si>
  <si>
    <t>parametru:</t>
  </si>
  <si>
    <t>abre.</t>
  </si>
  <si>
    <t>ND</t>
  </si>
  <si>
    <t>Numărul mediu de dovezi, la nivel de lună, obținut prin împărțirea numărului total de dovezi al unei filiale pentru întreg anul (ian-dec), la 12 luni. Pentru procesul de bugetare se recomandă luarea în considerare a ultimilor 3 ani, respectiv evaluarea evoluției numărului de dovezi pentru anul viitor.</t>
  </si>
  <si>
    <t>a</t>
  </si>
  <si>
    <t>Definirea parametrilor de lucru:</t>
  </si>
  <si>
    <t>Persoană angajată de către Ordin, cu carte de muncă sau prin contract de colaborare, care are în mod explicit rolul de a implementa serviciul de eliberare a dovezii, și se ocupă în mod activ de acest tip de sarcină. Filiala poate avea mai multe persoane angajate în acest sens, cu roluri diferite.</t>
  </si>
  <si>
    <t>ha</t>
  </si>
  <si>
    <t>Foruri de conducere</t>
  </si>
  <si>
    <t>f</t>
  </si>
  <si>
    <t>hf</t>
  </si>
  <si>
    <t>ha, hf</t>
  </si>
  <si>
    <t>Membru ales, parte din forurile de conducere ale Ordinului, care are în mod explicit un rol în procesul de implementare a serviciului de eliberare a dovezii, și se ocupă în mod activ de acest tip de sarcină.</t>
  </si>
  <si>
    <t>Costuri medii lunare, brute, cu personalul angajat</t>
  </si>
  <si>
    <t>CP</t>
  </si>
  <si>
    <t>Costuri medii lunare, brute, cu forurile de conducere</t>
  </si>
  <si>
    <t>CF</t>
  </si>
  <si>
    <t>Număr mediu lunar de ore de lucru alocate pentru implementarea exclusivă a acestui serviciu, de către personalul angajat sau de membri ai forurilor de conducere. Media se va considera similar cu numărul mediu de dovezi - raportat la activitatea pe un an de zile.</t>
  </si>
  <si>
    <t>CS</t>
  </si>
  <si>
    <t>Costuri cu sediu</t>
  </si>
  <si>
    <t>Alte costuri</t>
  </si>
  <si>
    <t>AC</t>
  </si>
  <si>
    <t>Inserarea parametrilor de lucru:</t>
  </si>
  <si>
    <t>observațiile filialei:</t>
  </si>
  <si>
    <t>Număr:</t>
  </si>
  <si>
    <t>Număr persoane:</t>
  </si>
  <si>
    <t>Nume persoană</t>
  </si>
  <si>
    <t>Rolul persoanei în proces:</t>
  </si>
  <si>
    <t>Angajat</t>
  </si>
  <si>
    <t>Angajat 01</t>
  </si>
  <si>
    <t>Angajat 02</t>
  </si>
  <si>
    <t>Membru 01</t>
  </si>
  <si>
    <t>Membru 02</t>
  </si>
  <si>
    <t>Angajat 03</t>
  </si>
  <si>
    <t>Membru 03</t>
  </si>
  <si>
    <t>2. Persoane implicare în proces și timp alocat implementării serviciului</t>
  </si>
  <si>
    <t>Suma, în medie, a costurilor lunare cu salariile tuturor persoanelor angajate în implementarea acestui serviciu, conform cu definiția de mai sus. Pentru fiecare angajat în parte, se va considera pentru calcul, salariul BRUT.</t>
  </si>
  <si>
    <t>Suma, în medie, a costurilor lunare cu indemnizațiile tuturor membrilor forurilor de conducere angajați  în implementarea acestui serviciu, conform cu definiția de mai sus. Pentru fiecare membru în parte, se va considera pentru calcul, indemnizația BRUTĂ.</t>
  </si>
  <si>
    <t>se vor completa câmpurile marcate cu GRI!</t>
  </si>
  <si>
    <t>număr de ore/lună (în medie)</t>
  </si>
  <si>
    <t>cost mediu lunar, BRUT, pe oră, per angajat</t>
  </si>
  <si>
    <t>cost mediu lunar, BRUT, pe oră, per membru</t>
  </si>
  <si>
    <t>Salariu BRUT</t>
  </si>
  <si>
    <t>Normă de lucru (ore/lună)</t>
  </si>
  <si>
    <t>Indemnizație BRUT</t>
  </si>
  <si>
    <t>Ore lucrate/lună</t>
  </si>
  <si>
    <t>Formula de calcul: ((a1*CP1+....+an*CPn) + (f1*CF1+....+fm*CFm) + CS+ AC)*12</t>
  </si>
  <si>
    <t>Calcul Anual al costului (CA)</t>
  </si>
  <si>
    <t>Cost per dovadă</t>
  </si>
  <si>
    <t>Minute per dovadă</t>
  </si>
  <si>
    <t>Formula de calcul: (a1+a2+...+an+f1+f2+...+fn)/ND</t>
  </si>
  <si>
    <t>Total norme (ore/lună)</t>
  </si>
  <si>
    <t xml:space="preserve">Total costuri </t>
  </si>
  <si>
    <t>Alte costuri considerate importante de către Filială. Aceste costuri se recomandă a fi definite și prezentate în mod transparent. Sumele prezentate vor fi COSTURI LUNARE, MEDII. De exemplu, dacă cumpăr toner în valoare de 2000 de lei pe an, voi prezenta un cost mediu lunar de 166lei/lună (=2000/12)</t>
  </si>
  <si>
    <t>Formula de calcul: ((a1*CP1+....+an*CPn) + (f1*CF1+....+fm*CFm) + CS+ AC)/ND+CSI  (CSI = cost SIOAR furnizat de OAR)</t>
  </si>
  <si>
    <t>Angajat 04</t>
  </si>
  <si>
    <t>Membru 04</t>
  </si>
  <si>
    <t>verifică și aprobă eliberarea dovezii</t>
  </si>
  <si>
    <t>cheltuieli cu întreținerea, utilități, abonament telefonie, consumabile birotică</t>
  </si>
  <si>
    <t>cheltuieli combustibil</t>
  </si>
  <si>
    <t>a1</t>
  </si>
  <si>
    <t>a2</t>
  </si>
  <si>
    <t>a3</t>
  </si>
  <si>
    <t>a4</t>
  </si>
  <si>
    <t>f1</t>
  </si>
  <si>
    <t>f2</t>
  </si>
  <si>
    <t>f3</t>
  </si>
  <si>
    <t>f4</t>
  </si>
  <si>
    <t>CP1</t>
  </si>
  <si>
    <t>CP2</t>
  </si>
  <si>
    <t>CP3</t>
  </si>
  <si>
    <t>CP4</t>
  </si>
  <si>
    <t>CF1</t>
  </si>
  <si>
    <t>CF2</t>
  </si>
  <si>
    <t>CF3</t>
  </si>
  <si>
    <t>CF4</t>
  </si>
  <si>
    <t>Filiala Teritorială .....</t>
  </si>
  <si>
    <t>de exemplu: 2424 dovezi în 2017, 2700 în 2018 și 2952 în 2019</t>
  </si>
  <si>
    <t>de exemplu: verifică atașamentele</t>
  </si>
  <si>
    <t>de exemplu: verifică plata serviciului și trimite documentele spre aprobare</t>
  </si>
  <si>
    <t>de exemplu: întreține relația cu membrii, ajută la completarea documentelor</t>
  </si>
  <si>
    <t>Costuri medii lunare cu sediul filialei, proporțional raportat la timpul alocat de personalul angajat pentru implementarea acestui serviciu în raport cu restul activităților (toate activitățile filialei). Costul mediu se va calcula considerând costurile avute în ultimul an (ian-dec). Se pot considera costurile de la capitolul CHELTUIELI DE FUNCȚIONARE din buget, sau costuri precum: chirie, întreținere și utilități, abonament telefonie, curierat.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</si>
</sst>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lei&quot;_-;\-* #,##0.00\ &quot;lei&quot;_-;_-* &quot;-&quot;??\ &quot;lei&quot;_-;_-@_-"/>
    <numFmt numFmtId="164" formatCode="#,##0_ ;\-#,##0\ "/>
    <numFmt numFmtId="165" formatCode="_-* #,##0\ &quot;lei&quot;_-;\-* #,##0\ &quot;lei&quot;_-;_-* &quot;-&quot;??\ &quot;lei&quot;_-;_-@_-"/>
    <numFmt numFmtId="166" formatCode="_-* #,##0.0\ &quot;lei&quot;_-;\-* #,##0.0\ &quot;lei&quot;_-;_-* &quot;-&quot;??\ &quot;lei&quot;_-;_-@_-"/>
    <numFmt numFmtId="167" formatCode="_-* #,##0.0\ [$lei-418]_-;\-* #,##0.0\ [$lei-418]_-;_-* &quot;-&quot;??\ [$lei-418]_-;_-@_-"/>
  </numFmts>
  <fonts count="20"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9"/>
      <color theme="1"/>
      <name val="Arial"/>
      <family val="2"/>
      <charset val="238"/>
    </font>
    <font>
      <i/>
      <sz val="10"/>
      <color theme="0" tint="-0.499984740745262"/>
      <name val="Calibri"/>
      <family val="2"/>
      <charset val="238"/>
      <scheme val="minor"/>
    </font>
    <font>
      <b/>
      <sz val="18"/>
      <color theme="1"/>
      <name val="Calibri"/>
      <family val="2"/>
      <charset val="238"/>
      <scheme val="minor"/>
    </font>
    <font>
      <sz val="9"/>
      <color indexed="81"/>
      <name val="Tahoma"/>
      <family val="2"/>
      <charset val="238"/>
    </font>
    <font>
      <b/>
      <sz val="9"/>
      <color indexed="81"/>
      <name val="Tahoma"/>
      <family val="2"/>
      <charset val="238"/>
    </font>
    <font>
      <sz val="10"/>
      <color theme="0" tint="-0.499984740745262"/>
      <name val="Calibri"/>
      <family val="2"/>
      <charset val="238"/>
      <scheme val="minor"/>
    </font>
    <font>
      <b/>
      <sz val="11"/>
      <name val="Calibri"/>
      <family val="2"/>
      <charset val="238"/>
      <scheme val="minor"/>
    </font>
    <font>
      <sz val="14"/>
      <color theme="1"/>
      <name val="Calibri"/>
      <family val="2"/>
      <charset val="238"/>
      <scheme val="minor"/>
    </font>
    <font>
      <sz val="18"/>
      <color theme="1"/>
      <name val="Calibri"/>
      <family val="2"/>
      <charset val="238"/>
      <scheme val="minor"/>
    </font>
    <font>
      <b/>
      <sz val="14"/>
      <name val="Calibri"/>
      <family val="2"/>
      <charset val="238"/>
      <scheme val="minor"/>
    </font>
    <font>
      <sz val="9"/>
      <color indexed="81"/>
      <name val="Tahoma"/>
      <charset val="1"/>
    </font>
    <font>
      <b/>
      <sz val="9"/>
      <color indexed="81"/>
      <name val="Tahoma"/>
      <charset val="1"/>
    </font>
    <font>
      <sz val="11"/>
      <color theme="0" tint="-0.499984740745262"/>
      <name val="Calibri"/>
      <family val="2"/>
      <charset val="238"/>
      <scheme val="minor"/>
    </font>
    <font>
      <sz val="11"/>
      <name val="Calibri"/>
      <family val="2"/>
      <charset val="238"/>
      <scheme val="minor"/>
    </font>
    <font>
      <sz val="24"/>
      <color theme="0" tint="-0.499984740745262"/>
      <name val="Calibri"/>
      <family val="2"/>
      <charset val="238"/>
      <scheme val="minor"/>
    </font>
    <font>
      <b/>
      <sz val="11"/>
      <color rgb="FFFF000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1">
    <border>
      <left/>
      <right/>
      <top/>
      <bottom/>
      <diagonal/>
    </border>
    <border>
      <left/>
      <right/>
      <top/>
      <bottom style="medium">
        <color rgb="FFFF000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76">
    <xf numFmtId="0" fontId="0" fillId="0" borderId="0" xfId="0"/>
    <xf numFmtId="0" fontId="5" fillId="0" borderId="0" xfId="0" applyFont="1" applyAlignment="1">
      <alignment horizontal="center"/>
    </xf>
    <xf numFmtId="0" fontId="5" fillId="0" borderId="0" xfId="0" applyFont="1" applyAlignment="1">
      <alignment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5" fillId="0" borderId="0" xfId="0" applyFont="1" applyAlignment="1">
      <alignment horizontal="center" vertical="top"/>
    </xf>
    <xf numFmtId="0" fontId="5" fillId="0" borderId="0" xfId="0" applyFont="1" applyAlignment="1">
      <alignment vertical="top" wrapText="1"/>
    </xf>
    <xf numFmtId="0" fontId="2" fillId="0" borderId="0" xfId="0" applyFont="1" applyAlignment="1">
      <alignment horizontal="center" vertical="top"/>
    </xf>
    <xf numFmtId="0" fontId="4" fillId="0" borderId="0" xfId="0" applyFont="1" applyAlignment="1">
      <alignment horizontal="center" vertical="top"/>
    </xf>
    <xf numFmtId="0" fontId="0" fillId="0" borderId="0" xfId="0" applyAlignment="1">
      <alignment horizontal="center" vertical="top" wrapText="1"/>
    </xf>
    <xf numFmtId="0" fontId="0" fillId="0" borderId="0" xfId="0" applyBorder="1" applyAlignment="1">
      <alignment vertical="top"/>
    </xf>
    <xf numFmtId="0" fontId="0" fillId="0" borderId="0" xfId="0" applyBorder="1" applyAlignment="1">
      <alignment horizontal="center" vertical="top"/>
    </xf>
    <xf numFmtId="0" fontId="2" fillId="0" borderId="3" xfId="0" applyFont="1" applyBorder="1" applyAlignment="1">
      <alignment horizontal="center" vertical="top"/>
    </xf>
    <xf numFmtId="0" fontId="0" fillId="0" borderId="3" xfId="0" applyBorder="1" applyAlignment="1">
      <alignment vertical="top" wrapText="1"/>
    </xf>
    <xf numFmtId="0" fontId="2" fillId="0" borderId="0" xfId="0" applyFont="1" applyBorder="1" applyAlignment="1">
      <alignment horizontal="center" vertical="top"/>
    </xf>
    <xf numFmtId="0" fontId="0" fillId="0" borderId="0" xfId="0" applyBorder="1" applyAlignment="1">
      <alignment vertical="top" wrapText="1"/>
    </xf>
    <xf numFmtId="0" fontId="4" fillId="0" borderId="0" xfId="0" applyFont="1" applyAlignment="1">
      <alignment horizontal="left" vertical="top" wrapText="1"/>
    </xf>
    <xf numFmtId="0" fontId="5" fillId="0" borderId="0" xfId="0" applyFont="1" applyAlignment="1">
      <alignment horizontal="center" vertical="top" wrapText="1"/>
    </xf>
    <xf numFmtId="0" fontId="2" fillId="0" borderId="0" xfId="0" applyFont="1" applyFill="1" applyBorder="1" applyAlignment="1">
      <alignment horizontal="center" vertical="top"/>
    </xf>
    <xf numFmtId="0" fontId="0" fillId="0" borderId="0" xfId="0" applyFill="1" applyBorder="1" applyAlignment="1">
      <alignment vertical="top" wrapText="1"/>
    </xf>
    <xf numFmtId="0" fontId="9" fillId="0" borderId="0" xfId="0" applyFont="1" applyBorder="1" applyAlignment="1">
      <alignment wrapText="1"/>
    </xf>
    <xf numFmtId="0" fontId="9" fillId="0" borderId="0" xfId="0" applyFont="1" applyBorder="1" applyAlignment="1">
      <alignment horizontal="center"/>
    </xf>
    <xf numFmtId="0" fontId="9" fillId="0" borderId="0" xfId="0" applyFont="1" applyBorder="1" applyAlignment="1">
      <alignment horizontal="center" wrapText="1"/>
    </xf>
    <xf numFmtId="0" fontId="0" fillId="0" borderId="0" xfId="0" applyFill="1" applyAlignment="1">
      <alignment vertical="top"/>
    </xf>
    <xf numFmtId="0" fontId="5" fillId="0" borderId="0" xfId="0" applyFont="1" applyAlignment="1">
      <alignment horizontal="center" wrapText="1"/>
    </xf>
    <xf numFmtId="0" fontId="0" fillId="0" borderId="3" xfId="0" applyFill="1" applyBorder="1" applyAlignment="1">
      <alignment vertical="top" wrapText="1"/>
    </xf>
    <xf numFmtId="0" fontId="0" fillId="0" borderId="3" xfId="0" applyFill="1" applyBorder="1" applyAlignment="1">
      <alignment horizontal="left" vertical="top" wrapText="1"/>
    </xf>
    <xf numFmtId="49" fontId="0" fillId="0" borderId="3" xfId="0" applyNumberFormat="1" applyFill="1" applyBorder="1" applyAlignment="1">
      <alignment horizontal="left" vertical="top" wrapText="1"/>
    </xf>
    <xf numFmtId="165" fontId="10" fillId="0" borderId="3" xfId="1" applyNumberFormat="1" applyFont="1" applyFill="1" applyBorder="1" applyAlignment="1">
      <alignment horizontal="center" vertical="top"/>
    </xf>
    <xf numFmtId="165" fontId="2" fillId="0" borderId="0" xfId="0" applyNumberFormat="1" applyFont="1" applyFill="1" applyBorder="1" applyAlignment="1">
      <alignment horizontal="center" vertical="top"/>
    </xf>
    <xf numFmtId="165" fontId="9" fillId="0" borderId="0" xfId="0" applyNumberFormat="1" applyFont="1" applyBorder="1" applyAlignment="1">
      <alignment horizontal="center" wrapText="1"/>
    </xf>
    <xf numFmtId="165" fontId="2" fillId="0" borderId="0" xfId="0" applyNumberFormat="1" applyFont="1" applyBorder="1" applyAlignment="1">
      <alignment horizontal="center" vertical="top"/>
    </xf>
    <xf numFmtId="165" fontId="5" fillId="0" borderId="0" xfId="0" applyNumberFormat="1" applyFont="1" applyAlignment="1">
      <alignment horizontal="center" wrapText="1"/>
    </xf>
    <xf numFmtId="0" fontId="11" fillId="0" borderId="0" xfId="0" applyFont="1" applyFill="1" applyBorder="1" applyAlignment="1">
      <alignment horizontal="right" vertical="center" wrapText="1"/>
    </xf>
    <xf numFmtId="164" fontId="13" fillId="0" borderId="0" xfId="0" applyNumberFormat="1" applyFont="1" applyFill="1" applyBorder="1" applyAlignment="1">
      <alignment horizontal="center" vertical="center"/>
    </xf>
    <xf numFmtId="0" fontId="2" fillId="3"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top"/>
      <protection locked="0"/>
    </xf>
    <xf numFmtId="165" fontId="2" fillId="3" borderId="3" xfId="0" applyNumberFormat="1" applyFont="1" applyFill="1" applyBorder="1" applyAlignment="1" applyProtection="1">
      <alignment horizontal="center" vertical="top"/>
      <protection locked="0"/>
    </xf>
    <xf numFmtId="165" fontId="2" fillId="3" borderId="3" xfId="1" applyNumberFormat="1" applyFont="1" applyFill="1" applyBorder="1" applyAlignment="1" applyProtection="1">
      <alignment horizontal="center" vertical="top" wrapText="1"/>
      <protection locked="0"/>
    </xf>
    <xf numFmtId="0" fontId="16" fillId="3" borderId="3" xfId="0" applyFont="1" applyFill="1" applyBorder="1" applyAlignment="1" applyProtection="1">
      <alignment vertical="top" wrapText="1"/>
      <protection locked="0"/>
    </xf>
    <xf numFmtId="0" fontId="9" fillId="0" borderId="0" xfId="0" applyFont="1" applyAlignment="1">
      <alignment wrapText="1"/>
    </xf>
    <xf numFmtId="164" fontId="2" fillId="3" borderId="3" xfId="0" applyNumberFormat="1" applyFont="1" applyFill="1" applyBorder="1" applyAlignment="1" applyProtection="1">
      <alignment horizontal="center" vertical="top"/>
      <protection locked="0"/>
    </xf>
    <xf numFmtId="0" fontId="17" fillId="0" borderId="3" xfId="0" applyFont="1" applyFill="1" applyBorder="1" applyAlignment="1">
      <alignment horizontal="center" vertical="top"/>
    </xf>
    <xf numFmtId="166" fontId="17" fillId="0" borderId="3" xfId="0" applyNumberFormat="1" applyFont="1" applyFill="1" applyBorder="1" applyAlignment="1" applyProtection="1">
      <alignment horizontal="center" vertical="top"/>
    </xf>
    <xf numFmtId="0" fontId="17" fillId="0" borderId="3" xfId="0" applyFont="1" applyBorder="1" applyAlignment="1">
      <alignment horizontal="center" vertical="top"/>
    </xf>
    <xf numFmtId="0" fontId="0" fillId="2" borderId="4" xfId="0" applyFont="1" applyFill="1" applyBorder="1" applyAlignment="1">
      <alignment horizontal="right" vertical="top" wrapText="1"/>
    </xf>
    <xf numFmtId="0" fontId="0" fillId="2" borderId="9" xfId="0" applyFont="1" applyFill="1" applyBorder="1" applyAlignment="1" applyProtection="1">
      <alignment horizontal="right" vertical="center" wrapText="1"/>
    </xf>
    <xf numFmtId="0" fontId="0" fillId="2" borderId="6" xfId="0" applyFont="1" applyFill="1" applyBorder="1" applyAlignment="1" applyProtection="1">
      <alignment horizontal="right" vertical="center" wrapText="1"/>
    </xf>
    <xf numFmtId="0" fontId="5" fillId="0" borderId="0" xfId="0" applyFont="1" applyAlignment="1">
      <alignment vertical="top"/>
    </xf>
    <xf numFmtId="165" fontId="2" fillId="3" borderId="3" xfId="1" applyNumberFormat="1" applyFont="1" applyFill="1" applyBorder="1" applyAlignment="1" applyProtection="1">
      <alignment vertical="top" wrapText="1"/>
      <protection locked="0"/>
    </xf>
    <xf numFmtId="165" fontId="10" fillId="0" borderId="3" xfId="1" applyNumberFormat="1" applyFont="1" applyFill="1" applyBorder="1" applyAlignment="1" applyProtection="1">
      <alignment horizontal="center" vertical="top" wrapText="1"/>
    </xf>
    <xf numFmtId="0" fontId="2" fillId="3" borderId="3" xfId="0" applyFont="1" applyFill="1" applyBorder="1" applyAlignment="1" applyProtection="1">
      <alignment horizontal="center" vertical="top" wrapText="1"/>
      <protection locked="0"/>
    </xf>
    <xf numFmtId="0" fontId="16" fillId="3" borderId="3" xfId="0" applyFont="1" applyFill="1" applyBorder="1" applyAlignment="1" applyProtection="1">
      <alignment vertical="top" wrapText="1"/>
      <protection locked="0"/>
    </xf>
    <xf numFmtId="44" fontId="17" fillId="0" borderId="3" xfId="1" applyFont="1" applyFill="1" applyBorder="1" applyAlignment="1" applyProtection="1">
      <alignment horizontal="center" vertical="top"/>
    </xf>
    <xf numFmtId="0" fontId="19" fillId="0" borderId="2" xfId="0" applyFont="1" applyBorder="1" applyAlignment="1">
      <alignment horizontal="left" vertical="top" wrapText="1"/>
    </xf>
    <xf numFmtId="0" fontId="19" fillId="0" borderId="2" xfId="0" applyFont="1" applyBorder="1" applyAlignment="1">
      <alignment horizontal="left" vertical="top"/>
    </xf>
    <xf numFmtId="0" fontId="6" fillId="0" borderId="1" xfId="0" applyFont="1" applyBorder="1" applyAlignment="1">
      <alignment horizontal="left" vertical="top"/>
    </xf>
    <xf numFmtId="0" fontId="19" fillId="0" borderId="2" xfId="0" applyFont="1" applyFill="1" applyBorder="1" applyAlignment="1">
      <alignment horizontal="left" vertical="top" wrapText="1"/>
    </xf>
    <xf numFmtId="0" fontId="16" fillId="3" borderId="3" xfId="0" applyFont="1" applyFill="1" applyBorder="1" applyAlignment="1" applyProtection="1">
      <alignment horizontal="left" vertical="top" wrapText="1"/>
      <protection locked="0"/>
    </xf>
    <xf numFmtId="167" fontId="3" fillId="2" borderId="8" xfId="0" applyNumberFormat="1" applyFont="1" applyFill="1" applyBorder="1" applyAlignment="1">
      <alignment horizontal="right" vertical="center"/>
    </xf>
    <xf numFmtId="167" fontId="3" fillId="2" borderId="5" xfId="0" applyNumberFormat="1" applyFont="1" applyFill="1" applyBorder="1" applyAlignment="1">
      <alignment horizontal="right" vertical="center"/>
    </xf>
    <xf numFmtId="0" fontId="16" fillId="3" borderId="3" xfId="0" applyFont="1" applyFill="1" applyBorder="1" applyAlignment="1" applyProtection="1">
      <alignment vertical="top" wrapText="1"/>
      <protection locked="0"/>
    </xf>
    <xf numFmtId="0" fontId="0" fillId="3" borderId="3" xfId="0" applyFill="1" applyBorder="1" applyAlignment="1" applyProtection="1">
      <alignment horizontal="center" vertical="top" wrapText="1"/>
      <protection locked="0"/>
    </xf>
    <xf numFmtId="0" fontId="19" fillId="0" borderId="2" xfId="0" applyFont="1" applyFill="1" applyBorder="1" applyAlignment="1">
      <alignment horizontal="left" wrapText="1"/>
    </xf>
    <xf numFmtId="0" fontId="0" fillId="3" borderId="3" xfId="0" applyFill="1" applyBorder="1" applyAlignment="1" applyProtection="1">
      <alignment horizontal="left" vertical="top" wrapText="1"/>
      <protection locked="0"/>
    </xf>
    <xf numFmtId="164" fontId="10" fillId="2" borderId="2" xfId="0" applyNumberFormat="1" applyFont="1" applyFill="1" applyBorder="1" applyAlignment="1" applyProtection="1">
      <alignment horizontal="right" vertical="center"/>
    </xf>
    <xf numFmtId="164" fontId="10" fillId="2" borderId="7" xfId="0" applyNumberFormat="1" applyFont="1" applyFill="1" applyBorder="1" applyAlignment="1" applyProtection="1">
      <alignment horizontal="right" vertical="center"/>
    </xf>
    <xf numFmtId="0" fontId="12" fillId="3" borderId="0" xfId="0" applyFont="1" applyFill="1" applyAlignment="1" applyProtection="1">
      <alignment horizontal="center" vertical="center" wrapText="1"/>
      <protection locked="0"/>
    </xf>
    <xf numFmtId="0" fontId="16" fillId="0" borderId="9" xfId="0" applyFont="1" applyBorder="1" applyAlignment="1">
      <alignment horizontal="left" vertical="top" wrapText="1"/>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18" fillId="0" borderId="0" xfId="0" applyFont="1" applyAlignment="1">
      <alignment horizontal="left" vertical="top" wrapText="1"/>
    </xf>
    <xf numFmtId="167" fontId="10" fillId="2" borderId="0" xfId="0" applyNumberFormat="1" applyFont="1" applyFill="1" applyBorder="1" applyAlignment="1" applyProtection="1">
      <alignment horizontal="center" vertical="center"/>
    </xf>
    <xf numFmtId="167" fontId="10" fillId="2" borderId="10" xfId="0" applyNumberFormat="1" applyFont="1" applyFill="1" applyBorder="1" applyAlignment="1" applyProtection="1">
      <alignment horizontal="center" vertical="center"/>
    </xf>
    <xf numFmtId="0" fontId="19" fillId="0" borderId="2" xfId="0" applyFont="1" applyFill="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4"/>
  <sheetViews>
    <sheetView tabSelected="1" workbookViewId="0">
      <selection activeCell="E22" sqref="E22"/>
    </sheetView>
  </sheetViews>
  <sheetFormatPr defaultRowHeight="15" x14ac:dyDescent="0.25"/>
  <cols>
    <col min="1" max="1" width="9.140625" style="3"/>
    <col min="2" max="2" width="25.7109375" style="5" customWidth="1"/>
    <col min="3" max="3" width="5.7109375" style="4" customWidth="1"/>
    <col min="4" max="4" width="100.7109375" style="5" customWidth="1"/>
    <col min="5" max="16384" width="9.140625" style="3"/>
  </cols>
  <sheetData>
    <row r="3" spans="2:4" ht="24" thickBot="1" x14ac:dyDescent="0.3">
      <c r="B3" s="57" t="s">
        <v>14</v>
      </c>
      <c r="C3" s="57"/>
      <c r="D3" s="57"/>
    </row>
    <row r="4" spans="2:4" x14ac:dyDescent="0.25">
      <c r="B4" s="16"/>
      <c r="C4" s="12"/>
    </row>
    <row r="5" spans="2:4" ht="15.75" thickBot="1" x14ac:dyDescent="0.3">
      <c r="B5" s="56" t="s">
        <v>3</v>
      </c>
      <c r="C5" s="56"/>
      <c r="D5" s="56"/>
    </row>
    <row r="6" spans="2:4" x14ac:dyDescent="0.25">
      <c r="B6" s="7" t="s">
        <v>9</v>
      </c>
      <c r="C6" s="6" t="s">
        <v>10</v>
      </c>
      <c r="D6" s="7" t="s">
        <v>8</v>
      </c>
    </row>
    <row r="7" spans="2:4" ht="45" x14ac:dyDescent="0.25">
      <c r="B7" s="14" t="s">
        <v>0</v>
      </c>
      <c r="C7" s="13" t="s">
        <v>11</v>
      </c>
      <c r="D7" s="14" t="s">
        <v>12</v>
      </c>
    </row>
    <row r="9" spans="2:4" ht="15.75" thickBot="1" x14ac:dyDescent="0.3">
      <c r="B9" s="56" t="s">
        <v>4</v>
      </c>
      <c r="C9" s="56"/>
      <c r="D9" s="56"/>
    </row>
    <row r="10" spans="2:4" x14ac:dyDescent="0.25">
      <c r="B10" s="7" t="s">
        <v>9</v>
      </c>
      <c r="C10" s="6" t="s">
        <v>10</v>
      </c>
      <c r="D10" s="7" t="s">
        <v>8</v>
      </c>
    </row>
    <row r="11" spans="2:4" ht="45" x14ac:dyDescent="0.25">
      <c r="B11" s="14" t="s">
        <v>1</v>
      </c>
      <c r="C11" s="13" t="s">
        <v>13</v>
      </c>
      <c r="D11" s="14" t="s">
        <v>15</v>
      </c>
    </row>
    <row r="12" spans="2:4" ht="30" x14ac:dyDescent="0.25">
      <c r="B12" s="14" t="s">
        <v>17</v>
      </c>
      <c r="C12" s="13" t="s">
        <v>18</v>
      </c>
      <c r="D12" s="14" t="s">
        <v>21</v>
      </c>
    </row>
    <row r="13" spans="2:4" ht="45" x14ac:dyDescent="0.25">
      <c r="B13" s="14" t="s">
        <v>2</v>
      </c>
      <c r="C13" s="13" t="s">
        <v>20</v>
      </c>
      <c r="D13" s="14" t="s">
        <v>26</v>
      </c>
    </row>
    <row r="15" spans="2:4" ht="15" customHeight="1" thickBot="1" x14ac:dyDescent="0.3">
      <c r="B15" s="55" t="s">
        <v>5</v>
      </c>
      <c r="C15" s="55"/>
      <c r="D15" s="55"/>
    </row>
    <row r="16" spans="2:4" x14ac:dyDescent="0.25">
      <c r="B16" s="7" t="s">
        <v>9</v>
      </c>
      <c r="C16" s="6" t="s">
        <v>10</v>
      </c>
      <c r="D16" s="7" t="s">
        <v>8</v>
      </c>
    </row>
    <row r="17" spans="2:4" ht="45" x14ac:dyDescent="0.25">
      <c r="B17" s="14" t="s">
        <v>22</v>
      </c>
      <c r="C17" s="13" t="s">
        <v>23</v>
      </c>
      <c r="D17" s="14" t="s">
        <v>45</v>
      </c>
    </row>
    <row r="18" spans="2:4" ht="45" x14ac:dyDescent="0.25">
      <c r="B18" s="14" t="s">
        <v>24</v>
      </c>
      <c r="C18" s="13" t="s">
        <v>25</v>
      </c>
      <c r="D18" s="14" t="s">
        <v>46</v>
      </c>
    </row>
    <row r="20" spans="2:4" ht="15.75" thickBot="1" x14ac:dyDescent="0.3">
      <c r="B20" s="55" t="s">
        <v>6</v>
      </c>
      <c r="C20" s="55"/>
      <c r="D20" s="55"/>
    </row>
    <row r="21" spans="2:4" x14ac:dyDescent="0.25">
      <c r="B21" s="7" t="s">
        <v>9</v>
      </c>
      <c r="C21" s="6" t="s">
        <v>10</v>
      </c>
      <c r="D21" s="7" t="s">
        <v>8</v>
      </c>
    </row>
    <row r="22" spans="2:4" ht="75" x14ac:dyDescent="0.25">
      <c r="B22" s="14" t="s">
        <v>28</v>
      </c>
      <c r="C22" s="13" t="s">
        <v>27</v>
      </c>
      <c r="D22" s="14" t="s">
        <v>90</v>
      </c>
    </row>
    <row r="23" spans="2:4" x14ac:dyDescent="0.25">
      <c r="C23" s="8"/>
    </row>
    <row r="24" spans="2:4" ht="15.75" thickBot="1" x14ac:dyDescent="0.3">
      <c r="B24" s="55" t="s">
        <v>7</v>
      </c>
      <c r="C24" s="55"/>
      <c r="D24" s="55"/>
    </row>
    <row r="25" spans="2:4" x14ac:dyDescent="0.25">
      <c r="B25" s="7" t="s">
        <v>9</v>
      </c>
      <c r="C25" s="6" t="s">
        <v>10</v>
      </c>
      <c r="D25" s="7" t="s">
        <v>8</v>
      </c>
    </row>
    <row r="26" spans="2:4" ht="45" x14ac:dyDescent="0.25">
      <c r="B26" s="14" t="s">
        <v>29</v>
      </c>
      <c r="C26" s="13" t="s">
        <v>30</v>
      </c>
      <c r="D26" s="14" t="s">
        <v>62</v>
      </c>
    </row>
    <row r="27" spans="2:4" x14ac:dyDescent="0.25">
      <c r="B27" s="17"/>
      <c r="C27" s="9"/>
    </row>
    <row r="28" spans="2:4" x14ac:dyDescent="0.25">
      <c r="B28" s="17"/>
      <c r="C28" s="9"/>
    </row>
    <row r="29" spans="2:4" x14ac:dyDescent="0.25">
      <c r="B29" s="17"/>
      <c r="C29" s="9"/>
    </row>
    <row r="30" spans="2:4" x14ac:dyDescent="0.25">
      <c r="B30" s="17"/>
      <c r="C30" s="9"/>
    </row>
    <row r="31" spans="2:4" x14ac:dyDescent="0.25">
      <c r="B31" s="17"/>
      <c r="C31" s="9"/>
    </row>
    <row r="32" spans="2:4" x14ac:dyDescent="0.25">
      <c r="B32" s="17"/>
      <c r="C32" s="9"/>
    </row>
    <row r="33" spans="2:3" x14ac:dyDescent="0.25">
      <c r="B33" s="17"/>
      <c r="C33" s="9"/>
    </row>
    <row r="34" spans="2:3" x14ac:dyDescent="0.25">
      <c r="B34" s="17"/>
      <c r="C34" s="9"/>
    </row>
  </sheetData>
  <sheetProtection algorithmName="SHA-512" hashValue="fojUnAjzD8n40ov3r/Q/3x7EKIscFliBCuAVGfa0r84vnrx1ZVV1O9nv+NX53hy+b+qNGftfiXAo89y4SF/F0Q==" saltValue="N6BW03JQtjeqBGz0BeKVew==" spinCount="100000" sheet="1" objects="1" scenarios="1" selectLockedCells="1"/>
  <mergeCells count="6">
    <mergeCell ref="B24:D24"/>
    <mergeCell ref="B5:D5"/>
    <mergeCell ref="B3:D3"/>
    <mergeCell ref="B9:D9"/>
    <mergeCell ref="B15:D15"/>
    <mergeCell ref="B20:D20"/>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64"/>
  <sheetViews>
    <sheetView topLeftCell="A7" zoomScale="130" zoomScaleNormal="130" workbookViewId="0">
      <selection activeCell="D13" sqref="D13"/>
    </sheetView>
  </sheetViews>
  <sheetFormatPr defaultRowHeight="15" x14ac:dyDescent="0.25"/>
  <cols>
    <col min="1" max="1" width="9.140625" style="3"/>
    <col min="2" max="2" width="25.7109375" style="5" customWidth="1"/>
    <col min="3" max="3" width="5.7109375" style="4" customWidth="1"/>
    <col min="4" max="4" width="15.7109375" style="4" customWidth="1"/>
    <col min="5" max="5" width="75.7109375" style="5" customWidth="1"/>
    <col min="6" max="7" width="15.7109375" style="3" customWidth="1"/>
    <col min="8" max="16384" width="9.140625" style="3"/>
  </cols>
  <sheetData>
    <row r="2" spans="2:14" ht="46.5" customHeight="1" x14ac:dyDescent="0.25">
      <c r="B2" s="68" t="s">
        <v>85</v>
      </c>
      <c r="C2" s="68"/>
      <c r="D2" s="68"/>
      <c r="E2" s="68"/>
      <c r="F2" s="68"/>
      <c r="G2" s="68"/>
      <c r="I2" s="72" t="s">
        <v>47</v>
      </c>
      <c r="J2" s="72"/>
      <c r="K2" s="72"/>
      <c r="L2" s="72"/>
      <c r="M2" s="72"/>
      <c r="N2" s="72"/>
    </row>
    <row r="3" spans="2:14" ht="15.75" customHeight="1" thickBot="1" x14ac:dyDescent="0.3">
      <c r="I3" s="72"/>
      <c r="J3" s="72"/>
      <c r="K3" s="72"/>
      <c r="L3" s="72"/>
      <c r="M3" s="72"/>
      <c r="N3" s="72"/>
    </row>
    <row r="4" spans="2:14" ht="15" customHeight="1" x14ac:dyDescent="0.25">
      <c r="B4" s="46" t="s">
        <v>56</v>
      </c>
      <c r="C4" s="60">
        <f>(D20*D39+D21+D40+D22*D41+D31*D50+D23*D42+D29*D48+D30*D49+D32*D51+D55+D59)*12</f>
        <v>0</v>
      </c>
      <c r="D4" s="61"/>
      <c r="E4" s="69" t="s">
        <v>55</v>
      </c>
      <c r="F4" s="70"/>
      <c r="G4" s="70"/>
      <c r="I4" s="72"/>
      <c r="J4" s="72"/>
      <c r="K4" s="72"/>
      <c r="L4" s="72"/>
      <c r="M4" s="72"/>
      <c r="N4" s="72"/>
    </row>
    <row r="5" spans="2:14" ht="15" customHeight="1" x14ac:dyDescent="0.25">
      <c r="B5" s="47" t="s">
        <v>57</v>
      </c>
      <c r="C5" s="73">
        <f>IFERROR((D20*D39+D21*D40+D22*D31+D23*D42+D29*D48+D30*D49++D41*D50+D32*D51+D55+D59)/D13+5,0)</f>
        <v>0</v>
      </c>
      <c r="D5" s="74"/>
      <c r="E5" s="69" t="s">
        <v>63</v>
      </c>
      <c r="F5" s="71"/>
      <c r="G5" s="71"/>
    </row>
    <row r="6" spans="2:14" ht="15" customHeight="1" thickBot="1" x14ac:dyDescent="0.3">
      <c r="B6" s="48" t="s">
        <v>58</v>
      </c>
      <c r="C6" s="66">
        <f>IFERROR((D20+D21+D22+D23+D29+D30+D31+D32)/D13*60,0)</f>
        <v>0</v>
      </c>
      <c r="D6" s="67"/>
      <c r="E6" s="69" t="s">
        <v>59</v>
      </c>
      <c r="F6" s="71"/>
      <c r="G6" s="71"/>
    </row>
    <row r="7" spans="2:14" ht="18.75" x14ac:dyDescent="0.25">
      <c r="B7" s="34"/>
      <c r="C7" s="35"/>
      <c r="D7" s="35"/>
      <c r="G7" s="34"/>
    </row>
    <row r="8" spans="2:14" ht="18.75" x14ac:dyDescent="0.25">
      <c r="G8" s="34"/>
    </row>
    <row r="9" spans="2:14" ht="24" thickBot="1" x14ac:dyDescent="0.3">
      <c r="B9" s="57" t="s">
        <v>31</v>
      </c>
      <c r="C9" s="57"/>
      <c r="D9" s="57"/>
      <c r="E9" s="57"/>
      <c r="F9" s="57"/>
      <c r="G9" s="57"/>
    </row>
    <row r="10" spans="2:14" x14ac:dyDescent="0.25">
      <c r="B10" s="16"/>
      <c r="C10" s="12"/>
      <c r="D10" s="12"/>
    </row>
    <row r="11" spans="2:14" ht="15.75" thickBot="1" x14ac:dyDescent="0.3">
      <c r="B11" s="75" t="s">
        <v>3</v>
      </c>
      <c r="C11" s="75"/>
      <c r="D11" s="75"/>
      <c r="E11" s="75"/>
      <c r="F11" s="75"/>
      <c r="G11" s="75"/>
    </row>
    <row r="12" spans="2:14" x14ac:dyDescent="0.25">
      <c r="B12" s="7" t="s">
        <v>9</v>
      </c>
      <c r="C12" s="6" t="s">
        <v>10</v>
      </c>
      <c r="D12" s="6" t="s">
        <v>33</v>
      </c>
      <c r="E12" s="7" t="s">
        <v>32</v>
      </c>
    </row>
    <row r="13" spans="2:14" x14ac:dyDescent="0.25">
      <c r="B13" s="14" t="s">
        <v>0</v>
      </c>
      <c r="C13" s="45" t="s">
        <v>11</v>
      </c>
      <c r="D13" s="36">
        <v>0</v>
      </c>
      <c r="E13" s="59" t="s">
        <v>86</v>
      </c>
      <c r="F13" s="59"/>
      <c r="G13" s="59"/>
    </row>
    <row r="15" spans="2:14" ht="15.75" thickBot="1" x14ac:dyDescent="0.3">
      <c r="B15" s="75" t="s">
        <v>44</v>
      </c>
      <c r="C15" s="75"/>
      <c r="D15" s="75"/>
      <c r="E15" s="75"/>
      <c r="F15" s="75"/>
      <c r="G15" s="75"/>
    </row>
    <row r="16" spans="2:14" x14ac:dyDescent="0.2">
      <c r="B16" s="2" t="s">
        <v>9</v>
      </c>
      <c r="C16" s="1" t="s">
        <v>10</v>
      </c>
      <c r="D16" s="25" t="s">
        <v>34</v>
      </c>
      <c r="E16" s="2" t="s">
        <v>32</v>
      </c>
    </row>
    <row r="17" spans="2:7" x14ac:dyDescent="0.25">
      <c r="B17" s="14" t="s">
        <v>1</v>
      </c>
      <c r="C17" s="45" t="s">
        <v>13</v>
      </c>
      <c r="D17" s="43">
        <f>COUNTIF(D20:D23, "&gt;0")</f>
        <v>0</v>
      </c>
      <c r="E17" s="63"/>
      <c r="F17" s="63"/>
      <c r="G17" s="63"/>
    </row>
    <row r="18" spans="2:7" x14ac:dyDescent="0.25">
      <c r="B18" s="16"/>
      <c r="C18" s="15"/>
      <c r="D18" s="19"/>
      <c r="E18" s="20"/>
    </row>
    <row r="19" spans="2:7" s="11" customFormat="1" x14ac:dyDescent="0.2">
      <c r="B19" s="21" t="s">
        <v>37</v>
      </c>
      <c r="C19" s="22"/>
      <c r="D19" s="23" t="s">
        <v>16</v>
      </c>
      <c r="E19" s="21" t="s">
        <v>36</v>
      </c>
    </row>
    <row r="20" spans="2:7" x14ac:dyDescent="0.25">
      <c r="B20" s="26" t="s">
        <v>38</v>
      </c>
      <c r="C20" s="45" t="s">
        <v>69</v>
      </c>
      <c r="D20" s="37">
        <v>0</v>
      </c>
      <c r="E20" s="62" t="s">
        <v>87</v>
      </c>
      <c r="F20" s="62"/>
      <c r="G20" s="62"/>
    </row>
    <row r="21" spans="2:7" x14ac:dyDescent="0.25">
      <c r="B21" s="26" t="s">
        <v>39</v>
      </c>
      <c r="C21" s="45" t="s">
        <v>70</v>
      </c>
      <c r="D21" s="37">
        <v>0</v>
      </c>
      <c r="E21" s="62" t="s">
        <v>88</v>
      </c>
      <c r="F21" s="62"/>
      <c r="G21" s="62"/>
    </row>
    <row r="22" spans="2:7" x14ac:dyDescent="0.25">
      <c r="B22" s="26" t="s">
        <v>42</v>
      </c>
      <c r="C22" s="45" t="s">
        <v>71</v>
      </c>
      <c r="D22" s="37">
        <v>0</v>
      </c>
      <c r="E22" s="62" t="s">
        <v>89</v>
      </c>
      <c r="F22" s="62"/>
      <c r="G22" s="62"/>
    </row>
    <row r="23" spans="2:7" x14ac:dyDescent="0.25">
      <c r="B23" s="26" t="s">
        <v>64</v>
      </c>
      <c r="C23" s="45" t="s">
        <v>72</v>
      </c>
      <c r="D23" s="37">
        <v>0</v>
      </c>
      <c r="E23" s="62" t="s">
        <v>48</v>
      </c>
      <c r="F23" s="62"/>
      <c r="G23" s="62"/>
    </row>
    <row r="24" spans="2:7" x14ac:dyDescent="0.25">
      <c r="B24" s="16"/>
      <c r="C24" s="15"/>
      <c r="D24" s="15"/>
      <c r="E24" s="16"/>
    </row>
    <row r="25" spans="2:7" x14ac:dyDescent="0.2">
      <c r="B25" s="2" t="s">
        <v>9</v>
      </c>
      <c r="C25" s="1" t="s">
        <v>10</v>
      </c>
      <c r="D25" s="25" t="s">
        <v>34</v>
      </c>
      <c r="E25" s="2" t="s">
        <v>32</v>
      </c>
    </row>
    <row r="26" spans="2:7" x14ac:dyDescent="0.25">
      <c r="B26" s="14" t="s">
        <v>17</v>
      </c>
      <c r="C26" s="45" t="s">
        <v>18</v>
      </c>
      <c r="D26" s="43">
        <f>COUNTIF(D29:D32, "&gt;0")</f>
        <v>0</v>
      </c>
      <c r="E26" s="65"/>
      <c r="F26" s="65"/>
      <c r="G26" s="65"/>
    </row>
    <row r="27" spans="2:7" x14ac:dyDescent="0.25">
      <c r="B27" s="16"/>
      <c r="C27" s="15"/>
      <c r="D27" s="19"/>
      <c r="E27" s="20"/>
    </row>
    <row r="28" spans="2:7" x14ac:dyDescent="0.2">
      <c r="B28" s="21" t="s">
        <v>35</v>
      </c>
      <c r="C28" s="22"/>
      <c r="D28" s="23" t="s">
        <v>19</v>
      </c>
      <c r="E28" s="21" t="s">
        <v>36</v>
      </c>
    </row>
    <row r="29" spans="2:7" x14ac:dyDescent="0.25">
      <c r="B29" s="26" t="s">
        <v>40</v>
      </c>
      <c r="C29" s="45" t="s">
        <v>73</v>
      </c>
      <c r="D29" s="37">
        <v>0</v>
      </c>
      <c r="E29" s="59" t="s">
        <v>66</v>
      </c>
      <c r="F29" s="59"/>
      <c r="G29" s="59"/>
    </row>
    <row r="30" spans="2:7" x14ac:dyDescent="0.25">
      <c r="B30" s="26" t="s">
        <v>41</v>
      </c>
      <c r="C30" s="45" t="s">
        <v>74</v>
      </c>
      <c r="D30" s="37">
        <v>0</v>
      </c>
      <c r="E30" s="59" t="s">
        <v>48</v>
      </c>
      <c r="F30" s="59"/>
      <c r="G30" s="59"/>
    </row>
    <row r="31" spans="2:7" x14ac:dyDescent="0.25">
      <c r="B31" s="26" t="s">
        <v>43</v>
      </c>
      <c r="C31" s="45" t="s">
        <v>75</v>
      </c>
      <c r="D31" s="37">
        <v>0</v>
      </c>
      <c r="E31" s="59" t="s">
        <v>48</v>
      </c>
      <c r="F31" s="59"/>
      <c r="G31" s="59"/>
    </row>
    <row r="32" spans="2:7" x14ac:dyDescent="0.25">
      <c r="B32" s="26" t="s">
        <v>65</v>
      </c>
      <c r="C32" s="45" t="s">
        <v>76</v>
      </c>
      <c r="D32" s="37">
        <v>0</v>
      </c>
      <c r="E32" s="59" t="s">
        <v>48</v>
      </c>
      <c r="F32" s="59"/>
      <c r="G32" s="59"/>
    </row>
    <row r="33" spans="2:7" s="24" customFormat="1" x14ac:dyDescent="0.25">
      <c r="B33" s="20"/>
      <c r="C33" s="19"/>
      <c r="D33" s="19"/>
      <c r="E33" s="20"/>
    </row>
    <row r="34" spans="2:7" ht="15" customHeight="1" thickBot="1" x14ac:dyDescent="0.3">
      <c r="B34" s="64" t="s">
        <v>5</v>
      </c>
      <c r="C34" s="64"/>
      <c r="D34" s="64"/>
      <c r="E34" s="64"/>
      <c r="F34" s="64"/>
      <c r="G34" s="64"/>
    </row>
    <row r="35" spans="2:7" x14ac:dyDescent="0.2">
      <c r="B35" s="2" t="s">
        <v>9</v>
      </c>
      <c r="C35" s="1" t="s">
        <v>10</v>
      </c>
      <c r="D35" s="25" t="s">
        <v>23</v>
      </c>
      <c r="E35" s="2" t="s">
        <v>32</v>
      </c>
    </row>
    <row r="36" spans="2:7" ht="45" x14ac:dyDescent="0.25">
      <c r="B36" s="14" t="s">
        <v>22</v>
      </c>
      <c r="C36" s="45" t="s">
        <v>23</v>
      </c>
      <c r="D36" s="29">
        <f>(D20*D39)+(D21*D40)+(D23*D42)+(D41*D22)</f>
        <v>0</v>
      </c>
      <c r="E36" s="63"/>
      <c r="F36" s="63"/>
      <c r="G36" s="63"/>
    </row>
    <row r="37" spans="2:7" x14ac:dyDescent="0.25">
      <c r="B37" s="16"/>
      <c r="C37" s="15"/>
      <c r="D37" s="30"/>
      <c r="E37" s="20"/>
    </row>
    <row r="38" spans="2:7" ht="25.5" x14ac:dyDescent="0.2">
      <c r="B38" s="21" t="s">
        <v>35</v>
      </c>
      <c r="C38" s="22"/>
      <c r="D38" s="31" t="s">
        <v>23</v>
      </c>
      <c r="E38" s="41" t="s">
        <v>32</v>
      </c>
      <c r="F38" s="41" t="s">
        <v>51</v>
      </c>
      <c r="G38" s="41" t="s">
        <v>52</v>
      </c>
    </row>
    <row r="39" spans="2:7" x14ac:dyDescent="0.25">
      <c r="B39" s="28" t="str">
        <f>B20</f>
        <v>Angajat 01</v>
      </c>
      <c r="C39" s="45" t="s">
        <v>77</v>
      </c>
      <c r="D39" s="44">
        <f>IFERROR(F39/G39,0)</f>
        <v>0</v>
      </c>
      <c r="E39" s="40" t="s">
        <v>49</v>
      </c>
      <c r="F39" s="38">
        <v>0</v>
      </c>
      <c r="G39" s="42">
        <v>0</v>
      </c>
    </row>
    <row r="40" spans="2:7" x14ac:dyDescent="0.25">
      <c r="B40" s="28" t="str">
        <f>B21</f>
        <v>Angajat 02</v>
      </c>
      <c r="C40" s="45" t="s">
        <v>78</v>
      </c>
      <c r="D40" s="44">
        <f>IFERROR(F40/G40,0)</f>
        <v>0</v>
      </c>
      <c r="E40" s="40" t="s">
        <v>49</v>
      </c>
      <c r="F40" s="38">
        <v>0</v>
      </c>
      <c r="G40" s="42">
        <v>0</v>
      </c>
    </row>
    <row r="41" spans="2:7" x14ac:dyDescent="0.25">
      <c r="B41" s="28" t="str">
        <f>B22</f>
        <v>Angajat 03</v>
      </c>
      <c r="C41" s="45" t="s">
        <v>79</v>
      </c>
      <c r="D41" s="44">
        <f>IFERROR(F41/G41,0)</f>
        <v>0</v>
      </c>
      <c r="E41" s="40" t="s">
        <v>49</v>
      </c>
      <c r="F41" s="38">
        <v>0</v>
      </c>
      <c r="G41" s="42">
        <v>0</v>
      </c>
    </row>
    <row r="42" spans="2:7" x14ac:dyDescent="0.25">
      <c r="B42" s="28" t="str">
        <f>B23</f>
        <v>Angajat 04</v>
      </c>
      <c r="C42" s="45" t="s">
        <v>80</v>
      </c>
      <c r="D42" s="54">
        <f>IFERROR(F42/G42,0)</f>
        <v>0</v>
      </c>
      <c r="E42" s="40" t="s">
        <v>49</v>
      </c>
      <c r="F42" s="38"/>
      <c r="G42" s="42"/>
    </row>
    <row r="43" spans="2:7" x14ac:dyDescent="0.25">
      <c r="B43" s="16"/>
      <c r="C43" s="15"/>
      <c r="D43" s="32"/>
      <c r="E43" s="16"/>
    </row>
    <row r="44" spans="2:7" x14ac:dyDescent="0.2">
      <c r="B44" s="2" t="s">
        <v>9</v>
      </c>
      <c r="C44" s="1" t="s">
        <v>10</v>
      </c>
      <c r="D44" s="33" t="s">
        <v>23</v>
      </c>
      <c r="E44" s="2" t="s">
        <v>32</v>
      </c>
    </row>
    <row r="45" spans="2:7" ht="45" x14ac:dyDescent="0.25">
      <c r="B45" s="14" t="s">
        <v>24</v>
      </c>
      <c r="C45" s="45" t="s">
        <v>25</v>
      </c>
      <c r="D45" s="29">
        <f>(D29*D48)+(D30*D49)+(D32*D51)+(D50*D31)</f>
        <v>0</v>
      </c>
      <c r="E45" s="65"/>
      <c r="F45" s="65"/>
      <c r="G45" s="65"/>
    </row>
    <row r="46" spans="2:7" x14ac:dyDescent="0.25">
      <c r="B46" s="16"/>
      <c r="C46" s="15"/>
      <c r="D46" s="30"/>
      <c r="E46" s="20"/>
    </row>
    <row r="47" spans="2:7" x14ac:dyDescent="0.2">
      <c r="B47" s="21" t="s">
        <v>35</v>
      </c>
      <c r="C47" s="22"/>
      <c r="D47" s="31" t="s">
        <v>23</v>
      </c>
      <c r="E47" s="41" t="s">
        <v>32</v>
      </c>
      <c r="F47" s="41" t="s">
        <v>53</v>
      </c>
      <c r="G47" s="41" t="s">
        <v>54</v>
      </c>
    </row>
    <row r="48" spans="2:7" x14ac:dyDescent="0.25">
      <c r="B48" s="27" t="str">
        <f>B29</f>
        <v>Membru 01</v>
      </c>
      <c r="C48" s="45" t="s">
        <v>81</v>
      </c>
      <c r="D48" s="44">
        <f>IFERROR(F48/G48,0)</f>
        <v>0</v>
      </c>
      <c r="E48" s="40" t="s">
        <v>50</v>
      </c>
      <c r="F48" s="38">
        <v>0</v>
      </c>
      <c r="G48" s="42">
        <v>0</v>
      </c>
    </row>
    <row r="49" spans="1:7" x14ac:dyDescent="0.25">
      <c r="B49" s="27" t="str">
        <f>B30</f>
        <v>Membru 02</v>
      </c>
      <c r="C49" s="45" t="s">
        <v>82</v>
      </c>
      <c r="D49" s="44">
        <f t="shared" ref="D49:D51" si="0">IFERROR(F49/G49,0)</f>
        <v>0</v>
      </c>
      <c r="E49" s="40" t="s">
        <v>50</v>
      </c>
      <c r="F49" s="38">
        <v>0</v>
      </c>
      <c r="G49" s="42">
        <v>0</v>
      </c>
    </row>
    <row r="50" spans="1:7" x14ac:dyDescent="0.25">
      <c r="B50" s="27" t="str">
        <f>B31</f>
        <v>Membru 03</v>
      </c>
      <c r="C50" s="45" t="s">
        <v>83</v>
      </c>
      <c r="D50" s="44">
        <f t="shared" si="0"/>
        <v>0</v>
      </c>
      <c r="E50" s="40" t="s">
        <v>50</v>
      </c>
      <c r="F50" s="38">
        <v>0</v>
      </c>
      <c r="G50" s="42">
        <v>0</v>
      </c>
    </row>
    <row r="51" spans="1:7" x14ac:dyDescent="0.25">
      <c r="B51" s="27" t="str">
        <f>B32</f>
        <v>Membru 04</v>
      </c>
      <c r="C51" s="45" t="s">
        <v>84</v>
      </c>
      <c r="D51" s="44">
        <f t="shared" si="0"/>
        <v>0</v>
      </c>
      <c r="E51" s="40" t="s">
        <v>50</v>
      </c>
      <c r="F51" s="38">
        <v>0</v>
      </c>
      <c r="G51" s="42">
        <v>0</v>
      </c>
    </row>
    <row r="52" spans="1:7" x14ac:dyDescent="0.25">
      <c r="C52" s="8"/>
      <c r="D52" s="8"/>
    </row>
    <row r="53" spans="1:7" ht="15.75" thickBot="1" x14ac:dyDescent="0.3">
      <c r="A53" s="11"/>
      <c r="B53" s="58" t="s">
        <v>6</v>
      </c>
      <c r="C53" s="58"/>
      <c r="D53" s="58"/>
      <c r="E53" s="58"/>
      <c r="F53" s="58"/>
      <c r="G53" s="58"/>
    </row>
    <row r="54" spans="1:7" x14ac:dyDescent="0.2">
      <c r="B54" s="7" t="s">
        <v>9</v>
      </c>
      <c r="C54" s="6" t="s">
        <v>10</v>
      </c>
      <c r="D54" s="18" t="s">
        <v>27</v>
      </c>
      <c r="E54" s="2" t="s">
        <v>32</v>
      </c>
      <c r="F54" s="49" t="s">
        <v>61</v>
      </c>
      <c r="G54" s="49" t="s">
        <v>60</v>
      </c>
    </row>
    <row r="55" spans="1:7" ht="15" customHeight="1" x14ac:dyDescent="0.25">
      <c r="B55" s="14" t="s">
        <v>28</v>
      </c>
      <c r="C55" s="45" t="s">
        <v>27</v>
      </c>
      <c r="D55" s="51">
        <f>IFERROR(F55*(SUM(D20:D23)/G55)/12,0)</f>
        <v>0</v>
      </c>
      <c r="E55" s="53" t="s">
        <v>67</v>
      </c>
      <c r="F55" s="50">
        <v>0</v>
      </c>
      <c r="G55" s="52">
        <v>0</v>
      </c>
    </row>
    <row r="56" spans="1:7" x14ac:dyDescent="0.25">
      <c r="C56" s="8"/>
      <c r="D56" s="10"/>
      <c r="E56"/>
    </row>
    <row r="57" spans="1:7" ht="15.75" thickBot="1" x14ac:dyDescent="0.3">
      <c r="B57" s="58" t="s">
        <v>7</v>
      </c>
      <c r="C57" s="58"/>
      <c r="D57" s="58"/>
      <c r="E57" s="58"/>
      <c r="F57" s="58"/>
      <c r="G57" s="58"/>
    </row>
    <row r="58" spans="1:7" x14ac:dyDescent="0.2">
      <c r="B58" s="7" t="s">
        <v>9</v>
      </c>
      <c r="C58" s="6" t="s">
        <v>10</v>
      </c>
      <c r="D58" s="18" t="s">
        <v>30</v>
      </c>
      <c r="E58" s="2" t="s">
        <v>32</v>
      </c>
    </row>
    <row r="59" spans="1:7" x14ac:dyDescent="0.25">
      <c r="B59" s="14" t="s">
        <v>29</v>
      </c>
      <c r="C59" s="45" t="s">
        <v>30</v>
      </c>
      <c r="D59" s="39">
        <v>0</v>
      </c>
      <c r="E59" s="59" t="s">
        <v>68</v>
      </c>
      <c r="F59" s="59"/>
      <c r="G59" s="59"/>
    </row>
    <row r="60" spans="1:7" x14ac:dyDescent="0.25">
      <c r="B60" s="17"/>
      <c r="C60" s="9"/>
      <c r="D60" s="9"/>
    </row>
    <row r="61" spans="1:7" x14ac:dyDescent="0.25">
      <c r="B61" s="17"/>
      <c r="C61" s="9"/>
      <c r="D61" s="9"/>
    </row>
    <row r="62" spans="1:7" x14ac:dyDescent="0.25">
      <c r="B62" s="17"/>
      <c r="C62" s="9"/>
      <c r="D62" s="9"/>
    </row>
    <row r="63" spans="1:7" s="5" customFormat="1" x14ac:dyDescent="0.25">
      <c r="B63" s="17"/>
      <c r="C63" s="9"/>
      <c r="D63" s="9"/>
    </row>
    <row r="64" spans="1:7" s="5" customFormat="1" x14ac:dyDescent="0.25">
      <c r="B64" s="17"/>
      <c r="C64" s="9"/>
      <c r="D64" s="9"/>
    </row>
  </sheetData>
  <sheetProtection algorithmName="SHA-512" hashValue="tsvhowns5/UM5Uy/0sXyoQYOt+tLFifhZ2qwn7n8kIipkUkR3U4ZSMHMv8PS5SvvTMlmY680UlYrR4QaQQQCpA==" saltValue="WPHm8FpzpOT8BxpgRxmskQ==" spinCount="100000" sheet="1" objects="1" scenarios="1" selectLockedCells="1"/>
  <mergeCells count="28">
    <mergeCell ref="E17:G17"/>
    <mergeCell ref="E20:G20"/>
    <mergeCell ref="E6:G6"/>
    <mergeCell ref="B9:G9"/>
    <mergeCell ref="B11:G11"/>
    <mergeCell ref="B15:G15"/>
    <mergeCell ref="E13:G13"/>
    <mergeCell ref="B2:G2"/>
    <mergeCell ref="E4:G4"/>
    <mergeCell ref="E5:G5"/>
    <mergeCell ref="I2:N4"/>
    <mergeCell ref="C5:D5"/>
    <mergeCell ref="B57:G57"/>
    <mergeCell ref="E59:G59"/>
    <mergeCell ref="C4:D4"/>
    <mergeCell ref="E22:G22"/>
    <mergeCell ref="E31:G31"/>
    <mergeCell ref="E32:G32"/>
    <mergeCell ref="E36:G36"/>
    <mergeCell ref="B34:G34"/>
    <mergeCell ref="E45:G45"/>
    <mergeCell ref="B53:G53"/>
    <mergeCell ref="E21:G21"/>
    <mergeCell ref="E23:G23"/>
    <mergeCell ref="E26:G26"/>
    <mergeCell ref="E29:G29"/>
    <mergeCell ref="E30:G30"/>
    <mergeCell ref="C6:D6"/>
  </mergeCells>
  <pageMargins left="0.7" right="0.7" top="0.75" bottom="0.75"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Descriere parametri</vt:lpstr>
      <vt:lpstr>Fișă de calcul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Oana Simionescu</dc:creator>
  <cp:lastModifiedBy>Oana Simionescu</cp:lastModifiedBy>
  <cp:lastPrinted>2020-06-30T09:54:14Z</cp:lastPrinted>
  <dcterms:created xsi:type="dcterms:W3CDTF">2020-06-30T09:28:44Z</dcterms:created>
  <dcterms:modified xsi:type="dcterms:W3CDTF">2020-07-07T08:46:23Z</dcterms:modified>
</cp:coreProperties>
</file>